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carol\Documents\Bliss Bus Files\High Timbers\2021 Annual Meeting\"/>
    </mc:Choice>
  </mc:AlternateContent>
  <xr:revisionPtr revIDLastSave="0" documentId="13_ncr:1_{EB288E7D-50D7-4054-99C4-94B522FA0C9D}" xr6:coauthVersionLast="47" xr6:coauthVersionMax="47" xr10:uidLastSave="{00000000-0000-0000-0000-000000000000}"/>
  <bookViews>
    <workbookView xWindow="-96" yWindow="-96" windowWidth="23232" windowHeight="1399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6" i="1" l="1"/>
  <c r="N56" i="1"/>
  <c r="N48" i="1"/>
  <c r="P48" i="1"/>
  <c r="H48" i="1" l="1"/>
  <c r="I48" i="1"/>
  <c r="I55" i="1"/>
  <c r="J44" i="1"/>
  <c r="J43" i="1"/>
  <c r="J36" i="1"/>
  <c r="J41" i="1"/>
  <c r="M41" i="1" s="1"/>
  <c r="K16" i="1" l="1"/>
  <c r="I16" i="1"/>
  <c r="J46" i="1" l="1"/>
  <c r="J38" i="1"/>
  <c r="J37" i="1"/>
  <c r="J32" i="1"/>
  <c r="J31" i="1"/>
  <c r="J30" i="1"/>
  <c r="J27" i="1"/>
  <c r="J25" i="1"/>
  <c r="M25" i="1" s="1"/>
  <c r="J24" i="1"/>
  <c r="M24" i="1" s="1"/>
  <c r="J23" i="1"/>
  <c r="J22" i="1"/>
  <c r="J21" i="1"/>
  <c r="J20" i="1"/>
  <c r="M20" i="1" s="1"/>
  <c r="M13" i="1" l="1"/>
  <c r="M12" i="1"/>
  <c r="M30" i="1"/>
  <c r="M28" i="1"/>
  <c r="M46" i="1"/>
  <c r="M44" i="1"/>
  <c r="M43" i="1"/>
  <c r="M37" i="1"/>
  <c r="M36" i="1"/>
  <c r="M32" i="1"/>
  <c r="M31" i="1"/>
  <c r="M27" i="1"/>
  <c r="G27" i="1"/>
  <c r="M23" i="1"/>
  <c r="G23" i="1"/>
  <c r="M22" i="1"/>
  <c r="G22" i="1"/>
  <c r="M21" i="1"/>
  <c r="G21" i="1"/>
  <c r="G20" i="1"/>
  <c r="J19" i="1"/>
  <c r="J48" i="1" s="1"/>
  <c r="G19" i="1"/>
  <c r="J16" i="1"/>
  <c r="P16" i="1"/>
  <c r="O16" i="1"/>
  <c r="N16" i="1"/>
  <c r="L16" i="1"/>
  <c r="H16" i="1"/>
  <c r="E55" i="1"/>
  <c r="F55" i="1"/>
  <c r="M16" i="1" l="1"/>
  <c r="M19" i="1"/>
  <c r="K48" i="1"/>
  <c r="M48" i="1" l="1"/>
</calcChain>
</file>

<file path=xl/sharedStrings.xml><?xml version="1.0" encoding="utf-8"?>
<sst xmlns="http://schemas.openxmlformats.org/spreadsheetml/2006/main" count="131" uniqueCount="93">
  <si>
    <t>Total Expenses</t>
  </si>
  <si>
    <t>Cash Operating</t>
  </si>
  <si>
    <t>Total Assets</t>
  </si>
  <si>
    <t>======</t>
  </si>
  <si>
    <t>Budget</t>
  </si>
  <si>
    <t>Proposed</t>
  </si>
  <si>
    <t>EST</t>
  </si>
  <si>
    <t>(Over)</t>
  </si>
  <si>
    <t>Under</t>
  </si>
  <si>
    <t>10/08-9/09</t>
  </si>
  <si>
    <t>Total</t>
  </si>
  <si>
    <t>Actual Exp</t>
  </si>
  <si>
    <t>year end 2009</t>
  </si>
  <si>
    <t xml:space="preserve">mthly </t>
  </si>
  <si>
    <t>budget</t>
  </si>
  <si>
    <t xml:space="preserve">budget </t>
  </si>
  <si>
    <t>same</t>
  </si>
  <si>
    <t xml:space="preserve">Sept </t>
  </si>
  <si>
    <t>(Decrease)</t>
  </si>
  <si>
    <t>Increase</t>
  </si>
  <si>
    <t>Per Year</t>
  </si>
  <si>
    <t>Cash Savings/Reserve</t>
  </si>
  <si>
    <t>Aug and</t>
  </si>
  <si>
    <t>12-13</t>
  </si>
  <si>
    <t xml:space="preserve">EST </t>
  </si>
  <si>
    <t xml:space="preserve">(Fiscal Year October - September) </t>
  </si>
  <si>
    <t xml:space="preserve">INCOME </t>
  </si>
  <si>
    <t>Actuals</t>
  </si>
  <si>
    <t>Dues</t>
  </si>
  <si>
    <t xml:space="preserve">EXPENSES </t>
  </si>
  <si>
    <t>Total Income</t>
  </si>
  <si>
    <t>6120 Bank Charges</t>
  </si>
  <si>
    <t>6140 Chimney Sweeping</t>
  </si>
  <si>
    <t>6175 Fire Safety</t>
  </si>
  <si>
    <t>6180 Insurance</t>
  </si>
  <si>
    <t xml:space="preserve">6300 Repairs </t>
  </si>
  <si>
    <t xml:space="preserve">    6345 Painting</t>
  </si>
  <si>
    <t xml:space="preserve">    6301 Misc Building Repairs</t>
  </si>
  <si>
    <t xml:space="preserve">    6302 Landscaping</t>
  </si>
  <si>
    <t xml:space="preserve">    6306 Roof Repair</t>
  </si>
  <si>
    <t xml:space="preserve">    6307 Siding Repairs</t>
  </si>
  <si>
    <t>6310 Snow Removal</t>
  </si>
  <si>
    <t xml:space="preserve">    6311 Plow Contract</t>
  </si>
  <si>
    <t xml:space="preserve">    6312  Roof Snow Removal</t>
  </si>
  <si>
    <t xml:space="preserve">    6313 Heavy Equipment </t>
  </si>
  <si>
    <t xml:space="preserve">6360 Trash Removal </t>
  </si>
  <si>
    <t xml:space="preserve">6390 Utilities </t>
  </si>
  <si>
    <t xml:space="preserve">    6391 Cable </t>
  </si>
  <si>
    <t xml:space="preserve">    6392 Common Electric</t>
  </si>
  <si>
    <t>6550 Management Fee</t>
  </si>
  <si>
    <t>Interest Income</t>
  </si>
  <si>
    <t>Net Income</t>
  </si>
  <si>
    <t>============</t>
  </si>
  <si>
    <t>PROPOSED</t>
  </si>
  <si>
    <t>6280 Legal Fees</t>
  </si>
  <si>
    <t>6270 Accounting Fees</t>
  </si>
  <si>
    <t>increased rates</t>
  </si>
  <si>
    <t>RESERVE EXPENSE</t>
  </si>
  <si>
    <t>2019-2020 Reserve Assessment</t>
  </si>
  <si>
    <t>ACH Bank Fees</t>
  </si>
  <si>
    <t xml:space="preserve">    6301.2 Deck Repair</t>
  </si>
  <si>
    <t>lower</t>
  </si>
  <si>
    <t>6310 Other</t>
  </si>
  <si>
    <t>Deck Repairs</t>
  </si>
  <si>
    <t>High Timber Annual Report 2020</t>
  </si>
  <si>
    <t>Operating Budget</t>
  </si>
  <si>
    <t>Dues income</t>
  </si>
  <si>
    <t>Assessment</t>
  </si>
  <si>
    <t xml:space="preserve">CURRENT </t>
  </si>
  <si>
    <t xml:space="preserve">Additional Deck work </t>
  </si>
  <si>
    <t>increase</t>
  </si>
  <si>
    <t>$1240 assessment per owner</t>
  </si>
  <si>
    <t>Annual Meeting Y-T-D July 31,2021</t>
  </si>
  <si>
    <t>and PROPOSED  Budget 2021-2022</t>
  </si>
  <si>
    <t>Oct 1, 2020-</t>
  </si>
  <si>
    <t>2020-21</t>
  </si>
  <si>
    <t xml:space="preserve">Oct 2021 </t>
  </si>
  <si>
    <t>Sept 2022</t>
  </si>
  <si>
    <t>Roof inspection</t>
  </si>
  <si>
    <t>decrease</t>
  </si>
  <si>
    <t>overall 2021-22 budget change</t>
  </si>
  <si>
    <t>same (added wifi 2021)</t>
  </si>
  <si>
    <t>6250 Postage/website</t>
  </si>
  <si>
    <t>increased rates and heat tape</t>
  </si>
  <si>
    <t>2020-2021 Summary:</t>
  </si>
  <si>
    <t>2021-22 Summary</t>
  </si>
  <si>
    <t>Dues Income</t>
  </si>
  <si>
    <t>increased costs</t>
  </si>
  <si>
    <t>TO RESERVE</t>
  </si>
  <si>
    <t>Jul 31,2021</t>
  </si>
  <si>
    <t>Sept 2021</t>
  </si>
  <si>
    <t>Dues increased to $620/unit/month</t>
  </si>
  <si>
    <t>Less Deck Reserve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</si>
</sst>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"/>
    <numFmt numFmtId="165" formatCode="mm/dd/yy;@"/>
  </numFmts>
  <fonts count="13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color rgb="FFFFFF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u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64" fontId="0" fillId="0" borderId="0" xfId="0" applyNumberFormat="1"/>
    <xf numFmtId="164" fontId="0" fillId="0" borderId="0" xfId="0" quotePrefix="1" applyNumberFormat="1"/>
    <xf numFmtId="0" fontId="3" fillId="0" borderId="0" xfId="0" applyFont="1"/>
    <xf numFmtId="6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Fill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Fill="1"/>
    <xf numFmtId="164" fontId="5" fillId="0" borderId="0" xfId="0" applyNumberFormat="1" applyFont="1" applyFill="1"/>
    <xf numFmtId="164" fontId="7" fillId="0" borderId="0" xfId="0" applyNumberFormat="1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6" fontId="0" fillId="0" borderId="0" xfId="0" applyNumberFormat="1" applyFill="1" applyAlignment="1">
      <alignment horizontal="right"/>
    </xf>
    <xf numFmtId="164" fontId="0" fillId="0" borderId="0" xfId="0" applyNumberFormat="1" applyFill="1"/>
    <xf numFmtId="0" fontId="2" fillId="0" borderId="0" xfId="0" applyFont="1" applyFill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0" fillId="0" borderId="0" xfId="0" applyFont="1" applyAlignment="1"/>
    <xf numFmtId="3" fontId="10" fillId="0" borderId="0" xfId="0" applyNumberFormat="1" applyFont="1" applyAlignment="1">
      <alignment horizontal="center"/>
    </xf>
    <xf numFmtId="15" fontId="10" fillId="0" borderId="0" xfId="0" applyNumberFormat="1" applyFont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6" fontId="9" fillId="0" borderId="0" xfId="0" applyNumberFormat="1" applyFont="1"/>
    <xf numFmtId="0" fontId="10" fillId="0" borderId="0" xfId="0" applyFont="1"/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right"/>
    </xf>
    <xf numFmtId="164" fontId="9" fillId="0" borderId="0" xfId="0" quotePrefix="1" applyNumberFormat="1" applyFont="1" applyAlignment="1">
      <alignment horizontal="right"/>
    </xf>
    <xf numFmtId="5" fontId="9" fillId="0" borderId="0" xfId="0" quotePrefix="1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40" fontId="9" fillId="0" borderId="0" xfId="0" applyNumberFormat="1" applyFont="1" applyAlignment="1">
      <alignment horizontal="right"/>
    </xf>
    <xf numFmtId="0" fontId="9" fillId="0" borderId="0" xfId="0" applyFont="1" applyFill="1"/>
    <xf numFmtId="165" fontId="9" fillId="0" borderId="0" xfId="0" applyNumberFormat="1" applyFont="1" applyFill="1"/>
    <xf numFmtId="165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/>
    <xf numFmtId="0" fontId="9" fillId="0" borderId="0" xfId="0" applyFont="1" applyAlignment="1">
      <alignment horizontal="left"/>
    </xf>
    <xf numFmtId="0" fontId="9" fillId="0" borderId="0" xfId="0" quotePrefix="1" applyFont="1" applyBorder="1" applyAlignment="1">
      <alignment horizontal="right"/>
    </xf>
    <xf numFmtId="0" fontId="9" fillId="0" borderId="0" xfId="0" applyFont="1" applyAlignment="1">
      <alignment horizontal="right"/>
    </xf>
    <xf numFmtId="6" fontId="9" fillId="0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6" fontId="9" fillId="0" borderId="0" xfId="0" applyNumberFormat="1" applyFont="1" applyAlignment="1">
      <alignment horizontal="left"/>
    </xf>
    <xf numFmtId="0" fontId="9" fillId="0" borderId="0" xfId="0" quotePrefix="1" applyFont="1" applyAlignment="1">
      <alignment horizontal="left"/>
    </xf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6" fontId="9" fillId="0" borderId="0" xfId="0" applyNumberFormat="1" applyFont="1" applyAlignment="1">
      <alignment horizontal="right"/>
    </xf>
    <xf numFmtId="5" fontId="9" fillId="0" borderId="0" xfId="0" applyNumberFormat="1" applyFont="1" applyAlignment="1">
      <alignment horizontal="right"/>
    </xf>
    <xf numFmtId="37" fontId="9" fillId="0" borderId="0" xfId="0" applyNumberFormat="1" applyFont="1" applyAlignment="1">
      <alignment horizontal="right"/>
    </xf>
    <xf numFmtId="14" fontId="10" fillId="0" borderId="0" xfId="0" applyNumberFormat="1" applyFont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0" fontId="9" fillId="0" borderId="0" xfId="0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14" fontId="5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7" fontId="9" fillId="0" borderId="0" xfId="0" applyNumberFormat="1" applyFont="1" applyAlignment="1">
      <alignment horizontal="right"/>
    </xf>
    <xf numFmtId="7" fontId="9" fillId="0" borderId="0" xfId="0" quotePrefix="1" applyNumberFormat="1" applyFont="1" applyAlignment="1">
      <alignment horizontal="right"/>
    </xf>
    <xf numFmtId="164" fontId="9" fillId="2" borderId="0" xfId="0" applyNumberFormat="1" applyFont="1" applyFill="1" applyAlignment="1">
      <alignment horizontal="right"/>
    </xf>
    <xf numFmtId="7" fontId="9" fillId="2" borderId="0" xfId="0" applyNumberFormat="1" applyFont="1" applyFill="1" applyAlignment="1">
      <alignment horizontal="right"/>
    </xf>
    <xf numFmtId="6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right"/>
    </xf>
    <xf numFmtId="6" fontId="9" fillId="2" borderId="0" xfId="0" applyNumberFormat="1" applyFont="1" applyFill="1" applyAlignment="1">
      <alignment horizontal="right"/>
    </xf>
    <xf numFmtId="40" fontId="9" fillId="2" borderId="0" xfId="0" applyNumberFormat="1" applyFont="1" applyFill="1" applyAlignment="1">
      <alignment horizontal="right"/>
    </xf>
    <xf numFmtId="5" fontId="9" fillId="0" borderId="0" xfId="0" applyNumberFormat="1" applyFont="1" applyAlignment="1"/>
    <xf numFmtId="5" fontId="9" fillId="0" borderId="1" xfId="0" applyNumberFormat="1" applyFont="1" applyBorder="1" applyAlignment="1"/>
    <xf numFmtId="164" fontId="9" fillId="0" borderId="0" xfId="0" applyNumberFormat="1" applyFont="1" applyFill="1" applyAlignme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quotePrefix="1" applyFont="1" applyAlignment="1">
      <alignment horizontal="center"/>
    </xf>
    <xf numFmtId="164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left"/>
    </xf>
    <xf numFmtId="7" fontId="9" fillId="0" borderId="0" xfId="0" applyNumberFormat="1" applyFont="1" applyFill="1" applyAlignment="1">
      <alignment horizontal="right"/>
    </xf>
    <xf numFmtId="0" fontId="12" fillId="0" borderId="0" xfId="0" applyFont="1" applyAlignment="1">
      <alignment horizontal="righ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 applyBorder="1" applyAlignment="1">
      <alignment horizontal="left"/>
    </xf>
    <xf numFmtId="3" fontId="12" fillId="0" borderId="1" xfId="0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right"/>
    </xf>
    <xf numFmtId="0" fontId="9" fillId="2" borderId="0" xfId="0" applyFont="1" applyFill="1" applyAlignment="1"/>
    <xf numFmtId="164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164" fontId="9" fillId="2" borderId="1" xfId="0" applyNumberFormat="1" applyFont="1" applyFill="1" applyBorder="1" applyAlignme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/>
    <xf numFmtId="3" fontId="9" fillId="0" borderId="0" xfId="0" applyNumberFormat="1" applyFont="1" applyFill="1" applyAlignment="1">
      <alignment horizontal="left"/>
    </xf>
    <xf numFmtId="164" fontId="12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5"/>
  <sheetViews>
    <sheetView tabSelected="1" topLeftCell="A28" zoomScale="62" zoomScaleNormal="100" zoomScaleSheetLayoutView="75" workbookViewId="0">
      <selection activeCell="Q57" sqref="Q57"/>
    </sheetView>
  </sheetViews>
  <sheetFormatPr defaultRowHeight="12.3" x14ac:dyDescent="0.4"/>
  <cols>
    <col min="1" max="1" width="11.109375" customWidth="1"/>
    <col min="2" max="2" width="13.609375" customWidth="1"/>
    <col min="3" max="3" width="21.109375" customWidth="1"/>
    <col min="4" max="4" width="1" customWidth="1"/>
    <col min="5" max="5" width="15.71875" hidden="1" customWidth="1"/>
    <col min="6" max="6" width="12.38671875" hidden="1" customWidth="1"/>
    <col min="7" max="7" width="12.609375" hidden="1" customWidth="1"/>
    <col min="8" max="8" width="18.609375" style="61" customWidth="1"/>
    <col min="9" max="9" width="18" style="61" customWidth="1"/>
    <col min="10" max="10" width="16.33203125" style="61" customWidth="1"/>
    <col min="11" max="11" width="16.6640625" style="61" customWidth="1"/>
    <col min="12" max="12" width="1.94140625" style="61" hidden="1" customWidth="1"/>
    <col min="13" max="13" width="21.44140625" style="61" customWidth="1"/>
    <col min="14" max="14" width="15.0546875" style="61" customWidth="1"/>
    <col min="15" max="15" width="0.27734375" style="61" hidden="1" customWidth="1"/>
    <col min="16" max="16" width="17.1640625" style="61" customWidth="1"/>
    <col min="17" max="17" width="15.609375" style="42" customWidth="1"/>
    <col min="18" max="18" width="14.77734375" style="61" customWidth="1"/>
    <col min="19" max="19" width="16.609375" style="61" hidden="1" customWidth="1"/>
    <col min="20" max="20" width="16.609375" style="61" customWidth="1"/>
    <col min="21" max="28" width="8.94140625" style="42"/>
  </cols>
  <sheetData>
    <row r="1" spans="1:22" ht="20.100000000000001" x14ac:dyDescent="0.7">
      <c r="A1" s="18"/>
      <c r="B1" s="18"/>
      <c r="C1" s="18"/>
      <c r="D1" s="18"/>
      <c r="E1" s="82"/>
      <c r="F1" s="19"/>
      <c r="G1" s="19"/>
      <c r="H1" s="40"/>
      <c r="I1" s="40"/>
      <c r="J1" s="40"/>
      <c r="K1" s="40"/>
      <c r="L1" s="40"/>
      <c r="M1" s="40"/>
      <c r="N1" s="40"/>
      <c r="O1" s="40"/>
      <c r="P1" s="40"/>
      <c r="Q1" s="38"/>
      <c r="R1" s="40"/>
      <c r="S1" s="40"/>
      <c r="T1" s="40"/>
      <c r="U1" s="38"/>
      <c r="V1" s="38"/>
    </row>
    <row r="2" spans="1:22" ht="20.100000000000001" x14ac:dyDescent="0.7">
      <c r="A2" s="18"/>
      <c r="B2" s="18"/>
      <c r="C2" s="18"/>
      <c r="D2" s="19"/>
      <c r="E2" s="19"/>
      <c r="F2" s="19"/>
      <c r="G2" s="19"/>
      <c r="H2" s="40"/>
      <c r="I2" s="40"/>
      <c r="J2" s="40"/>
      <c r="K2" s="102" t="s">
        <v>64</v>
      </c>
      <c r="L2" s="102"/>
      <c r="M2" s="102"/>
      <c r="N2" s="102"/>
      <c r="O2" s="40"/>
      <c r="P2" s="40"/>
      <c r="Q2" s="38"/>
      <c r="R2" s="40"/>
      <c r="S2" s="40"/>
      <c r="T2" s="40"/>
      <c r="U2" s="38"/>
      <c r="V2" s="38"/>
    </row>
    <row r="3" spans="1:22" ht="17.25" customHeight="1" x14ac:dyDescent="0.7">
      <c r="A3" s="18"/>
      <c r="B3" s="18"/>
      <c r="C3" s="18"/>
      <c r="D3" s="19"/>
      <c r="E3" s="19"/>
      <c r="F3" s="19"/>
      <c r="G3" s="19"/>
      <c r="H3" s="40"/>
      <c r="I3" s="40"/>
      <c r="J3" s="40"/>
      <c r="K3" s="102" t="s">
        <v>72</v>
      </c>
      <c r="L3" s="102"/>
      <c r="M3" s="102"/>
      <c r="N3" s="102"/>
      <c r="O3" s="40"/>
      <c r="P3" s="40"/>
      <c r="Q3" s="38"/>
      <c r="R3" s="40"/>
      <c r="S3" s="40"/>
      <c r="T3" s="40"/>
      <c r="U3" s="38"/>
      <c r="V3" s="38"/>
    </row>
    <row r="4" spans="1:22" ht="20.100000000000001" x14ac:dyDescent="0.7">
      <c r="A4" s="18"/>
      <c r="B4" s="18"/>
      <c r="C4" s="18"/>
      <c r="D4" s="20"/>
      <c r="E4" s="19"/>
      <c r="F4" s="19"/>
      <c r="G4" s="19"/>
      <c r="H4" s="40"/>
      <c r="I4" s="40"/>
      <c r="J4" s="40"/>
      <c r="K4" s="103" t="s">
        <v>73</v>
      </c>
      <c r="L4" s="103"/>
      <c r="M4" s="103"/>
      <c r="N4" s="103"/>
      <c r="O4" s="40"/>
      <c r="P4" s="40"/>
      <c r="Q4" s="38"/>
      <c r="R4" s="40"/>
      <c r="S4" s="40"/>
      <c r="T4" s="40"/>
      <c r="U4" s="38"/>
      <c r="V4" s="38"/>
    </row>
    <row r="5" spans="1:22" ht="20.100000000000001" x14ac:dyDescent="0.7">
      <c r="A5" s="18"/>
      <c r="B5" s="18"/>
      <c r="C5" s="18"/>
      <c r="D5" s="21"/>
      <c r="E5" s="84"/>
      <c r="F5" s="19"/>
      <c r="G5" s="19"/>
      <c r="H5" s="40"/>
      <c r="I5" s="40"/>
      <c r="J5" s="40"/>
      <c r="K5" s="104" t="s">
        <v>25</v>
      </c>
      <c r="L5" s="104"/>
      <c r="M5" s="104"/>
      <c r="N5" s="104"/>
      <c r="O5" s="40"/>
      <c r="P5" s="40"/>
      <c r="Q5" s="38"/>
      <c r="R5" s="40"/>
      <c r="S5" s="40"/>
      <c r="T5" s="40"/>
      <c r="U5" s="38"/>
      <c r="V5" s="38"/>
    </row>
    <row r="6" spans="1:22" ht="20.100000000000001" x14ac:dyDescent="0.7">
      <c r="A6" s="18"/>
      <c r="B6" s="18"/>
      <c r="C6" s="18"/>
      <c r="D6" s="82"/>
      <c r="E6" s="84"/>
      <c r="F6" s="19"/>
      <c r="G6" s="19"/>
      <c r="H6" s="40"/>
      <c r="I6" s="40"/>
      <c r="J6" s="40"/>
      <c r="K6" s="40"/>
      <c r="L6" s="40"/>
      <c r="M6" s="40"/>
      <c r="N6" s="40"/>
      <c r="O6" s="40"/>
      <c r="P6" s="40"/>
      <c r="Q6" s="38"/>
      <c r="R6" s="40"/>
      <c r="S6" s="40"/>
      <c r="T6" s="40"/>
      <c r="U6" s="38"/>
      <c r="V6" s="38"/>
    </row>
    <row r="7" spans="1:22" ht="20.100000000000001" x14ac:dyDescent="0.7">
      <c r="A7" s="18"/>
      <c r="B7" s="18"/>
      <c r="C7" s="18"/>
      <c r="D7" s="82"/>
      <c r="E7" s="82" t="s">
        <v>10</v>
      </c>
      <c r="F7" s="82"/>
      <c r="G7" s="82" t="s">
        <v>7</v>
      </c>
      <c r="H7" s="82" t="s">
        <v>27</v>
      </c>
      <c r="I7" s="22" t="s">
        <v>6</v>
      </c>
      <c r="J7" s="22" t="s">
        <v>24</v>
      </c>
      <c r="K7" s="82" t="s">
        <v>75</v>
      </c>
      <c r="L7" s="83"/>
      <c r="M7" s="82" t="s">
        <v>7</v>
      </c>
      <c r="N7" s="83" t="s">
        <v>5</v>
      </c>
      <c r="O7" s="83" t="s">
        <v>13</v>
      </c>
      <c r="P7" s="82" t="s">
        <v>18</v>
      </c>
      <c r="Q7" s="38"/>
      <c r="R7" s="40"/>
      <c r="S7" s="40"/>
      <c r="T7" s="40"/>
      <c r="U7" s="38"/>
      <c r="V7" s="38"/>
    </row>
    <row r="8" spans="1:22" ht="20.100000000000001" x14ac:dyDescent="0.7">
      <c r="A8" s="18"/>
      <c r="B8" s="18"/>
      <c r="C8" s="18"/>
      <c r="D8" s="18"/>
      <c r="E8" s="82" t="s">
        <v>11</v>
      </c>
      <c r="F8" s="82" t="s">
        <v>4</v>
      </c>
      <c r="G8" s="82" t="s">
        <v>8</v>
      </c>
      <c r="H8" s="82" t="s">
        <v>74</v>
      </c>
      <c r="I8" s="22" t="s">
        <v>27</v>
      </c>
      <c r="J8" s="22" t="s">
        <v>10</v>
      </c>
      <c r="K8" s="82" t="s">
        <v>4</v>
      </c>
      <c r="L8" s="83" t="s">
        <v>15</v>
      </c>
      <c r="M8" s="82" t="s">
        <v>8</v>
      </c>
      <c r="N8" s="83" t="s">
        <v>4</v>
      </c>
      <c r="O8" s="83" t="s">
        <v>14</v>
      </c>
      <c r="P8" s="82" t="s">
        <v>19</v>
      </c>
      <c r="Q8" s="38"/>
      <c r="R8" s="40"/>
      <c r="S8" s="40"/>
      <c r="T8" s="40"/>
      <c r="U8" s="38"/>
      <c r="V8" s="38"/>
    </row>
    <row r="9" spans="1:22" ht="20.100000000000001" x14ac:dyDescent="0.7">
      <c r="A9" s="18"/>
      <c r="B9" s="18"/>
      <c r="C9" s="18"/>
      <c r="D9" s="18"/>
      <c r="E9" s="82" t="s">
        <v>12</v>
      </c>
      <c r="F9" s="82" t="s">
        <v>9</v>
      </c>
      <c r="G9" s="82" t="s">
        <v>4</v>
      </c>
      <c r="H9" s="23" t="s">
        <v>89</v>
      </c>
      <c r="I9" s="22" t="s">
        <v>22</v>
      </c>
      <c r="J9" s="83" t="s">
        <v>27</v>
      </c>
      <c r="K9" s="82"/>
      <c r="L9" s="83" t="s">
        <v>17</v>
      </c>
      <c r="M9" s="82" t="s">
        <v>4</v>
      </c>
      <c r="N9" s="83" t="s">
        <v>76</v>
      </c>
      <c r="O9" s="83" t="s">
        <v>23</v>
      </c>
      <c r="P9" s="82" t="s">
        <v>20</v>
      </c>
      <c r="Q9" s="38"/>
      <c r="R9" s="40"/>
      <c r="S9" s="40"/>
      <c r="T9" s="40"/>
      <c r="U9" s="38"/>
      <c r="V9" s="38"/>
    </row>
    <row r="10" spans="1:22" ht="20.100000000000001" x14ac:dyDescent="0.7">
      <c r="A10" s="18"/>
      <c r="B10" s="18"/>
      <c r="C10" s="18"/>
      <c r="D10" s="18"/>
      <c r="E10" s="18"/>
      <c r="F10" s="18"/>
      <c r="G10" s="18"/>
      <c r="H10" s="44"/>
      <c r="I10" s="24" t="s">
        <v>90</v>
      </c>
      <c r="J10" s="24" t="s">
        <v>75</v>
      </c>
      <c r="K10" s="45"/>
      <c r="L10" s="84"/>
      <c r="M10" s="45"/>
      <c r="N10" s="24" t="s">
        <v>77</v>
      </c>
      <c r="O10" s="83"/>
      <c r="P10" s="45" t="s">
        <v>53</v>
      </c>
      <c r="Q10" s="46"/>
      <c r="R10" s="40"/>
      <c r="S10" s="40"/>
      <c r="T10" s="40"/>
      <c r="U10" s="38"/>
      <c r="V10" s="38"/>
    </row>
    <row r="11" spans="1:22" ht="20.100000000000001" x14ac:dyDescent="0.7">
      <c r="A11" s="18"/>
      <c r="B11" s="26" t="s">
        <v>26</v>
      </c>
      <c r="C11" s="18"/>
      <c r="D11" s="18"/>
      <c r="E11" s="18"/>
      <c r="F11" s="18"/>
      <c r="G11" s="18"/>
      <c r="H11" s="28"/>
      <c r="I11" s="28"/>
      <c r="J11" s="28"/>
      <c r="K11" s="28"/>
      <c r="L11" s="28"/>
      <c r="M11" s="28"/>
      <c r="N11" s="28"/>
      <c r="O11" s="28"/>
      <c r="P11" s="28"/>
      <c r="Q11" s="46"/>
      <c r="R11" s="40"/>
      <c r="S11" s="40"/>
      <c r="T11" s="40"/>
      <c r="U11" s="38"/>
      <c r="V11" s="38"/>
    </row>
    <row r="12" spans="1:22" ht="19.8" x14ac:dyDescent="0.65">
      <c r="A12" s="18"/>
      <c r="B12" s="18" t="s">
        <v>28</v>
      </c>
      <c r="C12" s="18"/>
      <c r="D12" s="18"/>
      <c r="E12" s="18"/>
      <c r="F12" s="18"/>
      <c r="G12" s="18"/>
      <c r="H12" s="28">
        <v>47000</v>
      </c>
      <c r="I12" s="28">
        <v>9400</v>
      </c>
      <c r="J12" s="28">
        <v>56400</v>
      </c>
      <c r="K12" s="28">
        <v>56400</v>
      </c>
      <c r="L12" s="28"/>
      <c r="M12" s="51">
        <f>+K12-J12</f>
        <v>0</v>
      </c>
      <c r="N12" s="73">
        <v>74400</v>
      </c>
      <c r="O12" s="28"/>
      <c r="P12" s="74">
        <v>18000</v>
      </c>
      <c r="Q12" s="75" t="s">
        <v>91</v>
      </c>
      <c r="R12" s="76"/>
      <c r="S12" s="76"/>
      <c r="T12" s="76"/>
      <c r="U12" s="38"/>
      <c r="V12" s="38"/>
    </row>
    <row r="13" spans="1:22" ht="19.8" x14ac:dyDescent="0.65">
      <c r="A13" s="18"/>
      <c r="B13" s="18" t="s">
        <v>58</v>
      </c>
      <c r="C13" s="18"/>
      <c r="D13" s="18"/>
      <c r="E13" s="18"/>
      <c r="F13" s="18"/>
      <c r="G13" s="18"/>
      <c r="H13" s="28">
        <v>10000</v>
      </c>
      <c r="I13" s="28"/>
      <c r="J13" s="28">
        <v>10000</v>
      </c>
      <c r="K13" s="28">
        <v>10000</v>
      </c>
      <c r="L13" s="28"/>
      <c r="M13" s="51">
        <f>+K13-J13</f>
        <v>0</v>
      </c>
      <c r="N13" s="28">
        <v>12400</v>
      </c>
      <c r="O13" s="28"/>
      <c r="P13" s="71">
        <v>12400</v>
      </c>
      <c r="Q13" s="46" t="s">
        <v>71</v>
      </c>
      <c r="R13" s="40"/>
      <c r="S13" s="40"/>
      <c r="T13" s="40"/>
      <c r="U13" s="38"/>
      <c r="V13" s="38"/>
    </row>
    <row r="14" spans="1:22" ht="19.8" x14ac:dyDescent="0.65">
      <c r="A14" s="18"/>
      <c r="B14" s="18" t="s">
        <v>50</v>
      </c>
      <c r="C14" s="18"/>
      <c r="D14" s="18">
        <v>10</v>
      </c>
      <c r="E14" s="18"/>
      <c r="F14" s="18"/>
      <c r="G14" s="18"/>
      <c r="H14" s="28"/>
      <c r="I14" s="28"/>
      <c r="J14" s="28"/>
      <c r="K14" s="28"/>
      <c r="L14" s="28"/>
      <c r="M14" s="51"/>
      <c r="N14" s="28"/>
      <c r="O14" s="28"/>
      <c r="P14" s="71"/>
      <c r="Q14" s="46"/>
      <c r="R14" s="40"/>
      <c r="S14" s="40"/>
      <c r="T14" s="40"/>
      <c r="U14" s="38"/>
      <c r="V14" s="38"/>
    </row>
    <row r="15" spans="1:22" ht="19.8" x14ac:dyDescent="0.65">
      <c r="A15" s="18"/>
      <c r="B15" s="18"/>
      <c r="C15" s="18"/>
      <c r="D15" s="18"/>
      <c r="E15" s="18"/>
      <c r="F15" s="18"/>
      <c r="G15" s="18"/>
      <c r="H15" s="29" t="s">
        <v>3</v>
      </c>
      <c r="I15" s="30" t="s">
        <v>3</v>
      </c>
      <c r="J15" s="30" t="s">
        <v>3</v>
      </c>
      <c r="K15" s="29" t="s">
        <v>3</v>
      </c>
      <c r="L15" s="29"/>
      <c r="M15" s="31" t="s">
        <v>3</v>
      </c>
      <c r="N15" s="29" t="s">
        <v>3</v>
      </c>
      <c r="O15" s="29"/>
      <c r="P15" s="72" t="s">
        <v>3</v>
      </c>
      <c r="Q15" s="46"/>
      <c r="R15" s="40"/>
      <c r="S15" s="40"/>
      <c r="T15" s="40"/>
      <c r="U15" s="38"/>
      <c r="V15" s="38"/>
    </row>
    <row r="16" spans="1:22" ht="19.8" x14ac:dyDescent="0.65">
      <c r="A16" s="18"/>
      <c r="B16" s="18" t="s">
        <v>30</v>
      </c>
      <c r="C16" s="18"/>
      <c r="D16" s="18"/>
      <c r="E16" s="18"/>
      <c r="F16" s="18"/>
      <c r="G16" s="18"/>
      <c r="H16" s="28">
        <f t="shared" ref="H16:P16" si="0">SUM(H12:H15)</f>
        <v>57000</v>
      </c>
      <c r="I16" s="28">
        <f t="shared" si="0"/>
        <v>9400</v>
      </c>
      <c r="J16" s="28">
        <f t="shared" si="0"/>
        <v>66400</v>
      </c>
      <c r="K16" s="28">
        <f>SUM(K12:K15)</f>
        <v>66400</v>
      </c>
      <c r="L16" s="28">
        <f t="shared" si="0"/>
        <v>0</v>
      </c>
      <c r="M16" s="51">
        <f t="shared" si="0"/>
        <v>0</v>
      </c>
      <c r="N16" s="28">
        <f t="shared" si="0"/>
        <v>86800</v>
      </c>
      <c r="O16" s="28">
        <f t="shared" si="0"/>
        <v>0</v>
      </c>
      <c r="P16" s="71">
        <f t="shared" si="0"/>
        <v>30400</v>
      </c>
      <c r="Q16" s="46"/>
      <c r="R16" s="40"/>
      <c r="S16" s="40"/>
      <c r="T16" s="40"/>
      <c r="U16" s="38"/>
      <c r="V16" s="38"/>
    </row>
    <row r="17" spans="1:22" ht="19.8" x14ac:dyDescent="0.65">
      <c r="A17" s="18"/>
      <c r="B17" s="18"/>
      <c r="C17" s="18"/>
      <c r="D17" s="18"/>
      <c r="E17" s="18"/>
      <c r="F17" s="18"/>
      <c r="G17" s="18"/>
      <c r="H17" s="40"/>
      <c r="I17" s="32"/>
      <c r="J17" s="32"/>
      <c r="K17" s="40"/>
      <c r="L17" s="40"/>
      <c r="M17" s="52"/>
      <c r="N17" s="40"/>
      <c r="O17" s="40"/>
      <c r="P17" s="71"/>
      <c r="Q17" s="46"/>
      <c r="R17" s="40"/>
      <c r="S17" s="40"/>
      <c r="T17" s="40"/>
      <c r="U17" s="38"/>
      <c r="V17" s="38"/>
    </row>
    <row r="18" spans="1:22" ht="20.100000000000001" x14ac:dyDescent="0.7">
      <c r="A18" s="18"/>
      <c r="B18" s="26" t="s">
        <v>29</v>
      </c>
      <c r="C18" s="18"/>
      <c r="D18" s="18"/>
      <c r="E18" s="18"/>
      <c r="F18" s="18"/>
      <c r="G18" s="18"/>
      <c r="H18" s="40"/>
      <c r="I18" s="32"/>
      <c r="J18" s="32"/>
      <c r="K18" s="40"/>
      <c r="L18" s="40"/>
      <c r="M18" s="52"/>
      <c r="N18" s="40"/>
      <c r="O18" s="40"/>
      <c r="P18" s="71"/>
      <c r="Q18" s="46"/>
      <c r="R18" s="40"/>
      <c r="S18" s="40"/>
      <c r="T18" s="40"/>
      <c r="U18" s="38"/>
      <c r="V18" s="38"/>
    </row>
    <row r="19" spans="1:22" ht="19.8" x14ac:dyDescent="0.65">
      <c r="A19" s="18"/>
      <c r="B19" s="18" t="s">
        <v>31</v>
      </c>
      <c r="C19" s="18"/>
      <c r="D19" s="18"/>
      <c r="E19" s="25">
        <v>1</v>
      </c>
      <c r="F19" s="27">
        <v>50</v>
      </c>
      <c r="G19" s="25">
        <f>+F19-E19</f>
        <v>49</v>
      </c>
      <c r="H19" s="33">
        <v>293</v>
      </c>
      <c r="I19" s="33">
        <v>80</v>
      </c>
      <c r="J19" s="33">
        <f>+I19+H19</f>
        <v>373</v>
      </c>
      <c r="K19" s="28">
        <v>250</v>
      </c>
      <c r="L19" s="28"/>
      <c r="M19" s="51">
        <f t="shared" ref="M19:M25" si="1">+K19-J19</f>
        <v>-123</v>
      </c>
      <c r="N19" s="28">
        <v>250</v>
      </c>
      <c r="O19" s="28"/>
      <c r="P19" s="71">
        <v>0</v>
      </c>
      <c r="Q19" s="38" t="s">
        <v>59</v>
      </c>
      <c r="R19" s="40"/>
      <c r="S19" s="40"/>
      <c r="T19" s="40"/>
      <c r="U19" s="38"/>
      <c r="V19" s="38"/>
    </row>
    <row r="20" spans="1:22" ht="19.8" x14ac:dyDescent="0.65">
      <c r="A20" s="18"/>
      <c r="B20" s="18" t="s">
        <v>32</v>
      </c>
      <c r="C20" s="18"/>
      <c r="D20" s="18"/>
      <c r="E20" s="25">
        <v>0</v>
      </c>
      <c r="F20" s="27">
        <v>100</v>
      </c>
      <c r="G20" s="25">
        <f>+F20-E20</f>
        <v>100</v>
      </c>
      <c r="H20" s="33">
        <v>750</v>
      </c>
      <c r="I20" s="33">
        <v>0</v>
      </c>
      <c r="J20" s="33">
        <f t="shared" ref="J20:J32" si="2">+I20+H20</f>
        <v>750</v>
      </c>
      <c r="K20" s="28">
        <v>450</v>
      </c>
      <c r="L20" s="28"/>
      <c r="M20" s="51">
        <f t="shared" si="1"/>
        <v>-300</v>
      </c>
      <c r="N20" s="28">
        <v>450</v>
      </c>
      <c r="O20" s="28"/>
      <c r="P20" s="71">
        <v>300</v>
      </c>
      <c r="Q20" s="38" t="s">
        <v>70</v>
      </c>
      <c r="R20" s="40"/>
      <c r="S20" s="40"/>
      <c r="T20" s="40"/>
      <c r="U20" s="38"/>
      <c r="V20" s="38"/>
    </row>
    <row r="21" spans="1:22" ht="19.8" x14ac:dyDescent="0.65">
      <c r="A21" s="18"/>
      <c r="B21" s="18" t="s">
        <v>33</v>
      </c>
      <c r="C21" s="18"/>
      <c r="D21" s="18"/>
      <c r="E21" s="25">
        <v>180</v>
      </c>
      <c r="F21" s="27">
        <v>90</v>
      </c>
      <c r="G21" s="25">
        <f>+F21-E21</f>
        <v>-90</v>
      </c>
      <c r="H21" s="33">
        <v>376</v>
      </c>
      <c r="I21" s="33">
        <v>0</v>
      </c>
      <c r="J21" s="33">
        <f t="shared" si="2"/>
        <v>376</v>
      </c>
      <c r="K21" s="28">
        <v>258</v>
      </c>
      <c r="L21" s="28"/>
      <c r="M21" s="51">
        <f t="shared" si="1"/>
        <v>-118</v>
      </c>
      <c r="N21" s="28">
        <v>358</v>
      </c>
      <c r="O21" s="28"/>
      <c r="P21" s="71">
        <v>100</v>
      </c>
      <c r="Q21" s="38" t="s">
        <v>70</v>
      </c>
      <c r="R21" s="40"/>
      <c r="S21" s="40"/>
      <c r="T21" s="40"/>
      <c r="U21" s="38"/>
      <c r="V21" s="38"/>
    </row>
    <row r="22" spans="1:22" ht="19.8" x14ac:dyDescent="0.65">
      <c r="A22" s="18"/>
      <c r="B22" s="18" t="s">
        <v>34</v>
      </c>
      <c r="C22" s="18"/>
      <c r="D22" s="18"/>
      <c r="E22" s="25">
        <v>13068</v>
      </c>
      <c r="F22" s="27">
        <v>12408</v>
      </c>
      <c r="G22" s="25">
        <f>+F22-E22</f>
        <v>-660</v>
      </c>
      <c r="H22" s="33">
        <v>12022</v>
      </c>
      <c r="I22" s="33">
        <v>2348</v>
      </c>
      <c r="J22" s="33">
        <f t="shared" si="2"/>
        <v>14370</v>
      </c>
      <c r="K22" s="28">
        <v>14000</v>
      </c>
      <c r="L22" s="28"/>
      <c r="M22" s="51">
        <f t="shared" si="1"/>
        <v>-370</v>
      </c>
      <c r="N22" s="28">
        <v>14000</v>
      </c>
      <c r="O22" s="28">
        <v>1500</v>
      </c>
      <c r="P22" s="71">
        <v>0</v>
      </c>
      <c r="Q22" s="38" t="s">
        <v>16</v>
      </c>
      <c r="R22" s="40"/>
      <c r="S22" s="40"/>
      <c r="T22" s="40"/>
      <c r="U22" s="38"/>
      <c r="V22" s="38"/>
    </row>
    <row r="23" spans="1:22" ht="19.8" x14ac:dyDescent="0.65">
      <c r="A23" s="18"/>
      <c r="B23" s="18" t="s">
        <v>82</v>
      </c>
      <c r="C23" s="18"/>
      <c r="D23" s="18"/>
      <c r="E23" s="25">
        <v>165</v>
      </c>
      <c r="F23" s="27">
        <v>75</v>
      </c>
      <c r="G23" s="25">
        <f>+F23-E23</f>
        <v>-90</v>
      </c>
      <c r="H23" s="33">
        <v>200</v>
      </c>
      <c r="I23" s="33">
        <v>98</v>
      </c>
      <c r="J23" s="33">
        <f t="shared" si="2"/>
        <v>298</v>
      </c>
      <c r="K23" s="28">
        <v>200</v>
      </c>
      <c r="L23" s="28"/>
      <c r="M23" s="51">
        <f t="shared" si="1"/>
        <v>-98</v>
      </c>
      <c r="N23" s="28">
        <v>200</v>
      </c>
      <c r="O23" s="28"/>
      <c r="P23" s="71">
        <v>0</v>
      </c>
      <c r="Q23" s="38" t="s">
        <v>16</v>
      </c>
      <c r="R23" s="40"/>
      <c r="S23" s="40"/>
      <c r="T23" s="40"/>
      <c r="U23" s="38"/>
      <c r="V23" s="38"/>
    </row>
    <row r="24" spans="1:22" ht="19.8" x14ac:dyDescent="0.65">
      <c r="A24" s="18"/>
      <c r="B24" s="18" t="s">
        <v>55</v>
      </c>
      <c r="C24" s="18"/>
      <c r="D24" s="18"/>
      <c r="E24" s="25"/>
      <c r="F24" s="27"/>
      <c r="G24" s="25"/>
      <c r="H24" s="33">
        <v>400</v>
      </c>
      <c r="I24" s="33">
        <v>0</v>
      </c>
      <c r="J24" s="33">
        <f t="shared" si="2"/>
        <v>400</v>
      </c>
      <c r="K24" s="28">
        <v>400</v>
      </c>
      <c r="L24" s="28"/>
      <c r="M24" s="51">
        <f t="shared" si="1"/>
        <v>0</v>
      </c>
      <c r="N24" s="28">
        <v>400</v>
      </c>
      <c r="O24" s="28"/>
      <c r="P24" s="71">
        <v>0</v>
      </c>
      <c r="Q24" s="38" t="s">
        <v>16</v>
      </c>
      <c r="R24" s="40"/>
      <c r="S24" s="40"/>
      <c r="T24" s="40"/>
      <c r="U24" s="38"/>
      <c r="V24" s="38"/>
    </row>
    <row r="25" spans="1:22" ht="19.8" x14ac:dyDescent="0.65">
      <c r="A25" s="18"/>
      <c r="B25" s="18" t="s">
        <v>54</v>
      </c>
      <c r="C25" s="18"/>
      <c r="D25" s="18"/>
      <c r="E25" s="25"/>
      <c r="F25" s="27"/>
      <c r="G25" s="25"/>
      <c r="H25" s="33"/>
      <c r="I25" s="33">
        <v>0</v>
      </c>
      <c r="J25" s="33">
        <f t="shared" si="2"/>
        <v>0</v>
      </c>
      <c r="K25" s="28">
        <v>325</v>
      </c>
      <c r="L25" s="28"/>
      <c r="M25" s="51">
        <f t="shared" si="1"/>
        <v>325</v>
      </c>
      <c r="N25" s="28">
        <v>300</v>
      </c>
      <c r="O25" s="28"/>
      <c r="P25" s="71">
        <v>-25</v>
      </c>
      <c r="Q25" s="38" t="s">
        <v>61</v>
      </c>
      <c r="R25" s="40"/>
      <c r="S25" s="40"/>
      <c r="T25" s="40"/>
      <c r="U25" s="38"/>
      <c r="V25" s="38"/>
    </row>
    <row r="26" spans="1:22" ht="19.8" x14ac:dyDescent="0.65">
      <c r="A26" s="18"/>
      <c r="B26" s="18" t="s">
        <v>35</v>
      </c>
      <c r="C26" s="18"/>
      <c r="D26" s="18"/>
      <c r="E26" s="25"/>
      <c r="F26" s="27"/>
      <c r="G26" s="25"/>
      <c r="H26" s="33"/>
      <c r="I26" s="33"/>
      <c r="J26" s="33"/>
      <c r="K26" s="28"/>
      <c r="L26" s="28"/>
      <c r="M26" s="51"/>
      <c r="N26" s="28"/>
      <c r="O26" s="28"/>
      <c r="P26" s="71"/>
      <c r="Q26" s="38"/>
      <c r="R26" s="40"/>
      <c r="S26" s="40"/>
      <c r="T26" s="40"/>
      <c r="U26" s="38"/>
      <c r="V26" s="38"/>
    </row>
    <row r="27" spans="1:22" ht="19.8" x14ac:dyDescent="0.65">
      <c r="A27" s="18"/>
      <c r="B27" s="18" t="s">
        <v>36</v>
      </c>
      <c r="C27" s="18"/>
      <c r="D27" s="18"/>
      <c r="E27" s="25"/>
      <c r="F27" s="27">
        <v>0</v>
      </c>
      <c r="G27" s="25">
        <f>+F27-E27</f>
        <v>0</v>
      </c>
      <c r="H27" s="33">
        <v>2200</v>
      </c>
      <c r="I27" s="33">
        <v>0</v>
      </c>
      <c r="J27" s="33">
        <f t="shared" si="2"/>
        <v>2200</v>
      </c>
      <c r="K27" s="28">
        <v>2000</v>
      </c>
      <c r="L27" s="28"/>
      <c r="M27" s="51">
        <f t="shared" ref="M27:M32" si="3">+K27-J27</f>
        <v>-200</v>
      </c>
      <c r="N27" s="28">
        <v>2000</v>
      </c>
      <c r="O27" s="28"/>
      <c r="P27" s="71">
        <v>0</v>
      </c>
      <c r="Q27" s="38" t="s">
        <v>16</v>
      </c>
      <c r="R27" s="40"/>
      <c r="S27" s="40"/>
      <c r="T27" s="40"/>
      <c r="U27" s="38"/>
      <c r="V27" s="38"/>
    </row>
    <row r="28" spans="1:22" ht="19.8" x14ac:dyDescent="0.65">
      <c r="A28" s="18"/>
      <c r="B28" s="18" t="s">
        <v>37</v>
      </c>
      <c r="C28" s="18"/>
      <c r="D28" s="18"/>
      <c r="E28" s="25"/>
      <c r="F28" s="27"/>
      <c r="G28" s="25"/>
      <c r="H28" s="33">
        <v>3331</v>
      </c>
      <c r="I28" s="33">
        <v>0</v>
      </c>
      <c r="J28" s="33">
        <v>4000</v>
      </c>
      <c r="K28" s="28">
        <v>4000</v>
      </c>
      <c r="L28" s="28"/>
      <c r="M28" s="51">
        <f t="shared" si="3"/>
        <v>0</v>
      </c>
      <c r="N28" s="28">
        <v>3500</v>
      </c>
      <c r="O28" s="28"/>
      <c r="P28" s="71">
        <v>-500</v>
      </c>
      <c r="Q28" s="38" t="s">
        <v>61</v>
      </c>
      <c r="R28" s="40"/>
      <c r="S28" s="40"/>
      <c r="T28" s="40"/>
      <c r="U28" s="38"/>
      <c r="V28" s="38"/>
    </row>
    <row r="29" spans="1:22" ht="19.8" x14ac:dyDescent="0.65">
      <c r="A29" s="18"/>
      <c r="B29" s="18" t="s">
        <v>60</v>
      </c>
      <c r="C29" s="18"/>
      <c r="D29" s="18"/>
      <c r="E29" s="25"/>
      <c r="F29" s="27"/>
      <c r="G29" s="25"/>
      <c r="H29" s="33">
        <v>8216</v>
      </c>
      <c r="I29" s="33">
        <v>5000</v>
      </c>
      <c r="J29" s="33">
        <v>12000</v>
      </c>
      <c r="K29" s="28"/>
      <c r="L29" s="28"/>
      <c r="M29" s="51"/>
      <c r="N29" s="28"/>
      <c r="O29" s="28"/>
      <c r="P29" s="71"/>
      <c r="Q29" s="38" t="s">
        <v>57</v>
      </c>
      <c r="R29" s="40"/>
      <c r="S29" s="40"/>
      <c r="T29" s="40"/>
      <c r="U29" s="38"/>
      <c r="V29" s="38"/>
    </row>
    <row r="30" spans="1:22" ht="19.8" x14ac:dyDescent="0.65">
      <c r="A30" s="18"/>
      <c r="B30" s="18" t="s">
        <v>38</v>
      </c>
      <c r="C30" s="18"/>
      <c r="D30" s="18"/>
      <c r="E30" s="25"/>
      <c r="F30" s="27"/>
      <c r="G30" s="25"/>
      <c r="H30" s="33">
        <v>981</v>
      </c>
      <c r="I30" s="33">
        <v>0</v>
      </c>
      <c r="J30" s="33">
        <f t="shared" si="2"/>
        <v>981</v>
      </c>
      <c r="K30" s="28">
        <v>900</v>
      </c>
      <c r="L30" s="28"/>
      <c r="M30" s="51">
        <f t="shared" si="3"/>
        <v>-81</v>
      </c>
      <c r="N30" s="28">
        <v>900</v>
      </c>
      <c r="O30" s="28"/>
      <c r="P30" s="71">
        <v>0</v>
      </c>
      <c r="Q30" s="38" t="s">
        <v>16</v>
      </c>
      <c r="R30" s="40"/>
      <c r="S30" s="40"/>
      <c r="T30" s="40"/>
      <c r="U30" s="38"/>
      <c r="V30" s="38"/>
    </row>
    <row r="31" spans="1:22" ht="19.8" x14ac:dyDescent="0.65">
      <c r="A31" s="18"/>
      <c r="B31" s="18" t="s">
        <v>39</v>
      </c>
      <c r="C31" s="18"/>
      <c r="D31" s="18"/>
      <c r="E31" s="25"/>
      <c r="F31" s="27"/>
      <c r="G31" s="25"/>
      <c r="H31" s="33">
        <v>775</v>
      </c>
      <c r="I31" s="33">
        <v>0</v>
      </c>
      <c r="J31" s="33">
        <f t="shared" si="2"/>
        <v>775</v>
      </c>
      <c r="K31" s="28">
        <v>500</v>
      </c>
      <c r="L31" s="28"/>
      <c r="M31" s="51">
        <f t="shared" si="3"/>
        <v>-275</v>
      </c>
      <c r="N31" s="28">
        <v>775</v>
      </c>
      <c r="O31" s="28"/>
      <c r="P31" s="90">
        <v>225</v>
      </c>
      <c r="Q31" s="38" t="s">
        <v>78</v>
      </c>
      <c r="R31" s="40"/>
      <c r="S31" s="40"/>
      <c r="T31" s="40"/>
      <c r="U31" s="38"/>
      <c r="V31" s="38"/>
    </row>
    <row r="32" spans="1:22" ht="19.8" x14ac:dyDescent="0.65">
      <c r="A32" s="18"/>
      <c r="B32" s="18" t="s">
        <v>40</v>
      </c>
      <c r="C32" s="18"/>
      <c r="D32" s="18"/>
      <c r="E32" s="25"/>
      <c r="F32" s="27"/>
      <c r="G32" s="25"/>
      <c r="H32" s="33">
        <v>0</v>
      </c>
      <c r="I32" s="33">
        <v>500</v>
      </c>
      <c r="J32" s="33">
        <f t="shared" si="2"/>
        <v>500</v>
      </c>
      <c r="K32" s="28">
        <v>1200</v>
      </c>
      <c r="L32" s="28"/>
      <c r="M32" s="51">
        <f t="shared" si="3"/>
        <v>700</v>
      </c>
      <c r="N32" s="28">
        <v>500</v>
      </c>
      <c r="O32" s="28"/>
      <c r="P32" s="71">
        <v>-700</v>
      </c>
      <c r="Q32" s="38" t="s">
        <v>61</v>
      </c>
      <c r="R32" s="40"/>
      <c r="S32" s="40"/>
      <c r="T32" s="40"/>
      <c r="U32" s="38"/>
      <c r="V32" s="38"/>
    </row>
    <row r="33" spans="1:22" ht="19.8" x14ac:dyDescent="0.65">
      <c r="A33" s="18"/>
      <c r="B33" s="18"/>
      <c r="C33" s="18"/>
      <c r="D33" s="18"/>
      <c r="E33" s="18"/>
      <c r="F33" s="18"/>
      <c r="G33" s="18"/>
      <c r="H33" s="40"/>
      <c r="I33" s="40"/>
      <c r="J33" s="40"/>
      <c r="K33" s="40"/>
      <c r="L33" s="40"/>
      <c r="M33" s="51"/>
      <c r="N33" s="40"/>
      <c r="O33" s="40"/>
      <c r="P33" s="71"/>
      <c r="Q33" s="38"/>
      <c r="R33" s="40"/>
      <c r="S33" s="40"/>
      <c r="T33" s="40"/>
      <c r="U33" s="38"/>
      <c r="V33" s="38"/>
    </row>
    <row r="34" spans="1:22" ht="19.8" x14ac:dyDescent="0.65">
      <c r="A34" s="18"/>
      <c r="B34" s="18"/>
      <c r="C34" s="18"/>
      <c r="D34" s="18"/>
      <c r="E34" s="25"/>
      <c r="F34" s="27"/>
      <c r="G34" s="25"/>
      <c r="H34" s="33"/>
      <c r="I34" s="33"/>
      <c r="J34" s="33"/>
      <c r="K34" s="28"/>
      <c r="L34" s="28"/>
      <c r="M34" s="51"/>
      <c r="N34" s="28"/>
      <c r="O34" s="28"/>
      <c r="P34" s="71"/>
      <c r="Q34" s="38"/>
      <c r="R34" s="40"/>
      <c r="S34" s="40"/>
      <c r="T34" s="40"/>
      <c r="U34" s="38"/>
      <c r="V34" s="38"/>
    </row>
    <row r="35" spans="1:22" ht="19.8" x14ac:dyDescent="0.65">
      <c r="A35" s="18"/>
      <c r="B35" s="18" t="s">
        <v>41</v>
      </c>
      <c r="C35" s="18"/>
      <c r="D35" s="18"/>
      <c r="E35" s="25"/>
      <c r="F35" s="27"/>
      <c r="G35" s="25"/>
      <c r="H35" s="33"/>
      <c r="I35" s="33"/>
      <c r="J35" s="33"/>
      <c r="K35" s="28"/>
      <c r="L35" s="28"/>
      <c r="M35" s="51"/>
      <c r="N35" s="28"/>
      <c r="O35" s="28"/>
      <c r="P35" s="71"/>
      <c r="Q35" s="38"/>
      <c r="R35" s="40"/>
      <c r="S35" s="40"/>
      <c r="T35" s="40"/>
      <c r="U35" s="38"/>
      <c r="V35" s="38"/>
    </row>
    <row r="36" spans="1:22" ht="19.8" x14ac:dyDescent="0.65">
      <c r="A36" s="18"/>
      <c r="B36" s="18" t="s">
        <v>42</v>
      </c>
      <c r="C36" s="18"/>
      <c r="D36" s="18"/>
      <c r="E36" s="25"/>
      <c r="F36" s="27"/>
      <c r="G36" s="25"/>
      <c r="H36" s="33">
        <v>8100</v>
      </c>
      <c r="I36" s="33">
        <v>0</v>
      </c>
      <c r="J36" s="33">
        <f>+I36+H36</f>
        <v>8100</v>
      </c>
      <c r="K36" s="28">
        <v>8100</v>
      </c>
      <c r="L36" s="28"/>
      <c r="M36" s="51">
        <f>+K36-J36</f>
        <v>0</v>
      </c>
      <c r="N36" s="28">
        <v>8700</v>
      </c>
      <c r="O36" s="28"/>
      <c r="P36" s="71">
        <v>600</v>
      </c>
      <c r="Q36" s="38" t="s">
        <v>56</v>
      </c>
      <c r="R36" s="40"/>
      <c r="S36" s="40"/>
      <c r="T36" s="40"/>
      <c r="U36" s="38"/>
      <c r="V36" s="38"/>
    </row>
    <row r="37" spans="1:22" ht="19.8" x14ac:dyDescent="0.65">
      <c r="A37" s="18"/>
      <c r="B37" s="18" t="s">
        <v>43</v>
      </c>
      <c r="C37" s="18"/>
      <c r="D37" s="18"/>
      <c r="E37" s="25"/>
      <c r="F37" s="27"/>
      <c r="G37" s="25"/>
      <c r="H37" s="33">
        <v>2400</v>
      </c>
      <c r="I37" s="33">
        <v>0</v>
      </c>
      <c r="J37" s="33">
        <f>+I37+H37</f>
        <v>2400</v>
      </c>
      <c r="K37" s="28">
        <v>5000</v>
      </c>
      <c r="L37" s="28"/>
      <c r="M37" s="51">
        <f>+K37-J37</f>
        <v>2600</v>
      </c>
      <c r="N37" s="28">
        <v>2400</v>
      </c>
      <c r="O37" s="28"/>
      <c r="P37" s="90">
        <v>-2600</v>
      </c>
      <c r="Q37" s="38" t="s">
        <v>79</v>
      </c>
      <c r="R37" s="40"/>
      <c r="S37" s="40"/>
      <c r="T37" s="40"/>
      <c r="U37" s="38"/>
      <c r="V37" s="38"/>
    </row>
    <row r="38" spans="1:22" ht="19.8" x14ac:dyDescent="0.65">
      <c r="A38" s="18"/>
      <c r="B38" s="18" t="s">
        <v>44</v>
      </c>
      <c r="C38" s="18"/>
      <c r="D38" s="18"/>
      <c r="E38" s="25"/>
      <c r="F38" s="27"/>
      <c r="G38" s="25"/>
      <c r="H38" s="33">
        <v>850</v>
      </c>
      <c r="I38" s="33">
        <v>0</v>
      </c>
      <c r="J38" s="33">
        <f>+I38+H38</f>
        <v>850</v>
      </c>
      <c r="K38" s="28">
        <v>1000</v>
      </c>
      <c r="L38" s="28"/>
      <c r="M38" s="51"/>
      <c r="N38" s="28">
        <v>1000</v>
      </c>
      <c r="O38" s="28"/>
      <c r="P38" s="71">
        <v>0</v>
      </c>
      <c r="Q38" s="38" t="s">
        <v>16</v>
      </c>
      <c r="R38" s="40"/>
      <c r="S38" s="40"/>
      <c r="T38" s="40"/>
      <c r="U38" s="38"/>
      <c r="V38" s="38"/>
    </row>
    <row r="39" spans="1:22" ht="19.8" x14ac:dyDescent="0.65">
      <c r="A39" s="18"/>
      <c r="B39" s="18" t="s">
        <v>62</v>
      </c>
      <c r="C39" s="18"/>
      <c r="D39" s="18"/>
      <c r="E39" s="25"/>
      <c r="F39" s="27"/>
      <c r="G39" s="25"/>
      <c r="H39" s="33">
        <v>0</v>
      </c>
      <c r="I39" s="33"/>
      <c r="J39" s="33">
        <v>1000</v>
      </c>
      <c r="K39" s="28">
        <v>1000</v>
      </c>
      <c r="L39" s="28"/>
      <c r="M39" s="51">
        <v>1000</v>
      </c>
      <c r="N39" s="28">
        <v>1000</v>
      </c>
      <c r="O39" s="28"/>
      <c r="P39" s="90">
        <v>0</v>
      </c>
      <c r="Q39" s="38" t="s">
        <v>16</v>
      </c>
      <c r="R39" s="40"/>
      <c r="S39" s="40"/>
      <c r="T39" s="40"/>
      <c r="U39" s="38"/>
      <c r="V39" s="38"/>
    </row>
    <row r="40" spans="1:22" ht="19.8" x14ac:dyDescent="0.65">
      <c r="A40" s="18"/>
      <c r="B40" s="18"/>
      <c r="C40" s="18"/>
      <c r="D40" s="18"/>
      <c r="E40" s="25"/>
      <c r="F40" s="27"/>
      <c r="G40" s="25"/>
      <c r="H40" s="33"/>
      <c r="I40" s="33"/>
      <c r="J40" s="33"/>
      <c r="K40" s="28"/>
      <c r="L40" s="28"/>
      <c r="M40" s="51"/>
      <c r="N40" s="28"/>
      <c r="O40" s="28"/>
      <c r="P40" s="71"/>
      <c r="Q40" s="38"/>
      <c r="R40" s="40"/>
      <c r="S40" s="40"/>
      <c r="T40" s="40"/>
      <c r="U40" s="38"/>
      <c r="V40" s="38"/>
    </row>
    <row r="41" spans="1:22" ht="19.8" x14ac:dyDescent="0.65">
      <c r="A41" s="18"/>
      <c r="B41" s="18" t="s">
        <v>45</v>
      </c>
      <c r="C41" s="18"/>
      <c r="D41" s="18"/>
      <c r="E41" s="25"/>
      <c r="F41" s="27"/>
      <c r="G41" s="25"/>
      <c r="H41" s="33">
        <v>3335</v>
      </c>
      <c r="I41" s="33">
        <v>684</v>
      </c>
      <c r="J41" s="33">
        <f>+H41+I41</f>
        <v>4019</v>
      </c>
      <c r="K41" s="28">
        <v>3100</v>
      </c>
      <c r="L41" s="28"/>
      <c r="M41" s="51">
        <f>+K41-J41</f>
        <v>-919</v>
      </c>
      <c r="N41" s="28">
        <v>4014</v>
      </c>
      <c r="O41" s="28">
        <v>238</v>
      </c>
      <c r="P41" s="71">
        <v>1004</v>
      </c>
      <c r="Q41" s="38" t="s">
        <v>56</v>
      </c>
      <c r="R41" s="40"/>
      <c r="S41" s="40"/>
      <c r="T41" s="40"/>
      <c r="U41" s="38"/>
      <c r="V41" s="38"/>
    </row>
    <row r="42" spans="1:22" ht="19.8" x14ac:dyDescent="0.65">
      <c r="A42" s="18"/>
      <c r="B42" s="18" t="s">
        <v>46</v>
      </c>
      <c r="C42" s="18"/>
      <c r="D42" s="18"/>
      <c r="E42" s="25"/>
      <c r="F42" s="27"/>
      <c r="G42" s="25"/>
      <c r="H42" s="33"/>
      <c r="I42" s="33"/>
      <c r="J42" s="33"/>
      <c r="K42" s="28"/>
      <c r="L42" s="28"/>
      <c r="M42" s="51"/>
      <c r="N42" s="28"/>
      <c r="O42" s="28"/>
      <c r="P42" s="71"/>
      <c r="Q42" s="38"/>
      <c r="R42" s="40"/>
      <c r="S42" s="40"/>
      <c r="T42" s="40"/>
      <c r="U42" s="38"/>
      <c r="V42" s="38"/>
    </row>
    <row r="43" spans="1:22" ht="19.8" x14ac:dyDescent="0.65">
      <c r="A43" s="18"/>
      <c r="B43" s="18" t="s">
        <v>47</v>
      </c>
      <c r="C43" s="18"/>
      <c r="D43" s="18"/>
      <c r="E43" s="25"/>
      <c r="F43" s="27"/>
      <c r="G43" s="25"/>
      <c r="H43" s="33">
        <v>7191</v>
      </c>
      <c r="I43" s="33">
        <v>1506</v>
      </c>
      <c r="J43" s="33">
        <f>+I43+H43</f>
        <v>8697</v>
      </c>
      <c r="K43" s="28">
        <v>8796</v>
      </c>
      <c r="L43" s="28"/>
      <c r="M43" s="51">
        <f>+K43-J43</f>
        <v>99</v>
      </c>
      <c r="N43" s="28">
        <v>8796</v>
      </c>
      <c r="O43" s="28">
        <v>330</v>
      </c>
      <c r="P43" s="90">
        <v>0</v>
      </c>
      <c r="Q43" s="38" t="s">
        <v>81</v>
      </c>
      <c r="R43" s="40"/>
      <c r="S43" s="40"/>
      <c r="T43" s="40"/>
      <c r="U43" s="38"/>
      <c r="V43" s="38"/>
    </row>
    <row r="44" spans="1:22" ht="19.8" x14ac:dyDescent="0.65">
      <c r="A44" s="18"/>
      <c r="B44" s="18" t="s">
        <v>48</v>
      </c>
      <c r="C44" s="18"/>
      <c r="D44" s="18"/>
      <c r="E44" s="25"/>
      <c r="F44" s="27"/>
      <c r="G44" s="25"/>
      <c r="H44" s="33">
        <v>1560</v>
      </c>
      <c r="I44" s="33">
        <v>50</v>
      </c>
      <c r="J44" s="33">
        <f>+I44+H44</f>
        <v>1610</v>
      </c>
      <c r="K44" s="28">
        <v>1400</v>
      </c>
      <c r="L44" s="28"/>
      <c r="M44" s="51">
        <f>+K44-J44</f>
        <v>-210</v>
      </c>
      <c r="N44" s="28">
        <v>1600</v>
      </c>
      <c r="O44" s="28"/>
      <c r="P44" s="71">
        <v>200</v>
      </c>
      <c r="Q44" s="38" t="s">
        <v>83</v>
      </c>
      <c r="R44" s="40"/>
      <c r="S44" s="40"/>
      <c r="T44" s="40"/>
      <c r="U44" s="38"/>
      <c r="V44" s="38"/>
    </row>
    <row r="45" spans="1:22" ht="19.8" x14ac:dyDescent="0.65">
      <c r="A45" s="18"/>
      <c r="B45" s="18"/>
      <c r="C45" s="18"/>
      <c r="D45" s="18"/>
      <c r="E45" s="25"/>
      <c r="F45" s="27"/>
      <c r="G45" s="25"/>
      <c r="H45" s="33"/>
      <c r="I45" s="33"/>
      <c r="J45" s="33"/>
      <c r="K45" s="28"/>
      <c r="L45" s="28"/>
      <c r="M45" s="51"/>
      <c r="N45" s="28"/>
      <c r="O45" s="28"/>
      <c r="P45" s="71"/>
      <c r="Q45" s="38"/>
      <c r="R45" s="40"/>
      <c r="S45" s="40"/>
      <c r="T45" s="40"/>
      <c r="U45" s="38"/>
      <c r="V45" s="38"/>
    </row>
    <row r="46" spans="1:22" ht="19.8" x14ac:dyDescent="0.65">
      <c r="A46" s="18"/>
      <c r="B46" s="18" t="s">
        <v>49</v>
      </c>
      <c r="C46" s="18"/>
      <c r="D46" s="18"/>
      <c r="E46" s="25"/>
      <c r="F46" s="27"/>
      <c r="G46" s="25"/>
      <c r="H46" s="33">
        <v>12000</v>
      </c>
      <c r="I46" s="33">
        <v>2400</v>
      </c>
      <c r="J46" s="33">
        <f>+I46+H46</f>
        <v>14400</v>
      </c>
      <c r="K46" s="28">
        <v>14400</v>
      </c>
      <c r="L46" s="28"/>
      <c r="M46" s="51">
        <f>+K46-J46</f>
        <v>0</v>
      </c>
      <c r="N46" s="28">
        <v>15600</v>
      </c>
      <c r="O46" s="28">
        <v>998</v>
      </c>
      <c r="P46" s="71">
        <v>1200</v>
      </c>
      <c r="Q46" s="38" t="s">
        <v>87</v>
      </c>
      <c r="R46" s="40"/>
      <c r="S46" s="40"/>
      <c r="T46" s="40"/>
      <c r="U46" s="38"/>
      <c r="V46" s="38"/>
    </row>
    <row r="47" spans="1:22" ht="19.8" x14ac:dyDescent="0.65">
      <c r="A47" s="18"/>
      <c r="B47" s="18"/>
      <c r="C47" s="18"/>
      <c r="D47" s="18"/>
      <c r="E47" s="25"/>
      <c r="F47" s="27"/>
      <c r="G47" s="25"/>
      <c r="H47" s="29" t="s">
        <v>3</v>
      </c>
      <c r="I47" s="29" t="s">
        <v>3</v>
      </c>
      <c r="J47" s="29" t="s">
        <v>3</v>
      </c>
      <c r="K47" s="29" t="s">
        <v>3</v>
      </c>
      <c r="L47" s="29" t="s">
        <v>3</v>
      </c>
      <c r="M47" s="31" t="s">
        <v>3</v>
      </c>
      <c r="N47" s="29" t="s">
        <v>3</v>
      </c>
      <c r="O47" s="29" t="s">
        <v>3</v>
      </c>
      <c r="P47" s="29" t="s">
        <v>3</v>
      </c>
      <c r="Q47" s="47" t="s">
        <v>52</v>
      </c>
      <c r="R47" s="40"/>
      <c r="S47" s="40"/>
      <c r="T47" s="40"/>
      <c r="U47" s="38"/>
      <c r="V47" s="38"/>
    </row>
    <row r="48" spans="1:22" ht="19.8" x14ac:dyDescent="0.65">
      <c r="A48" s="18"/>
      <c r="B48" s="18" t="s">
        <v>0</v>
      </c>
      <c r="C48" s="18"/>
      <c r="D48" s="18"/>
      <c r="E48" s="25"/>
      <c r="F48" s="27"/>
      <c r="G48" s="25"/>
      <c r="H48" s="33">
        <f>SUM(H19:H47)</f>
        <v>64980</v>
      </c>
      <c r="I48" s="33">
        <f>SUM(I19:I47)</f>
        <v>12666</v>
      </c>
      <c r="J48" s="78">
        <f>SUM(J19:J46)</f>
        <v>78099</v>
      </c>
      <c r="K48" s="28">
        <f>SUM(K19:K47)</f>
        <v>67279</v>
      </c>
      <c r="L48" s="28"/>
      <c r="M48" s="51">
        <f>SUM(M19:M46)</f>
        <v>2030</v>
      </c>
      <c r="N48" s="73">
        <f>SUM(N19:N47)</f>
        <v>66743</v>
      </c>
      <c r="O48" s="28"/>
      <c r="P48" s="77">
        <f>SUM(P19:P47)</f>
        <v>-196</v>
      </c>
      <c r="Q48" s="38" t="s">
        <v>80</v>
      </c>
      <c r="R48" s="40"/>
      <c r="S48" s="40"/>
      <c r="T48" s="40"/>
      <c r="U48" s="38"/>
      <c r="V48" s="38"/>
    </row>
    <row r="49" spans="1:22" ht="19.8" x14ac:dyDescent="0.65">
      <c r="A49" s="18"/>
      <c r="B49" s="18"/>
      <c r="C49" s="18"/>
      <c r="D49" s="18"/>
      <c r="E49" s="25"/>
      <c r="F49" s="27"/>
      <c r="G49" s="25"/>
      <c r="H49" s="33"/>
      <c r="I49" s="33"/>
      <c r="J49" s="33"/>
      <c r="K49" s="28"/>
      <c r="L49" s="28"/>
      <c r="M49" s="51"/>
      <c r="N49" s="28"/>
      <c r="O49" s="28"/>
      <c r="P49" s="50"/>
      <c r="Q49" s="38"/>
      <c r="R49" s="40"/>
      <c r="S49" s="40"/>
      <c r="T49" s="40"/>
      <c r="U49" s="38"/>
      <c r="V49" s="38"/>
    </row>
    <row r="50" spans="1:22" ht="19.8" x14ac:dyDescent="0.65">
      <c r="A50" s="18"/>
      <c r="B50" s="18"/>
      <c r="C50" s="18"/>
      <c r="D50" s="18"/>
      <c r="E50" s="25"/>
      <c r="F50" s="27"/>
      <c r="G50" s="25"/>
      <c r="H50" s="33"/>
      <c r="I50" s="33"/>
      <c r="J50" s="33"/>
      <c r="K50" s="28"/>
      <c r="L50" s="28"/>
      <c r="M50" s="51"/>
      <c r="N50" s="28"/>
      <c r="O50" s="28"/>
      <c r="P50" s="50"/>
      <c r="Q50" s="38"/>
      <c r="R50" s="40"/>
      <c r="S50" s="40"/>
      <c r="T50" s="40"/>
      <c r="U50" s="38"/>
      <c r="V50" s="38"/>
    </row>
    <row r="51" spans="1:22" ht="19.8" x14ac:dyDescent="0.65">
      <c r="A51" s="18"/>
      <c r="B51" s="18"/>
      <c r="C51" s="18"/>
      <c r="D51" s="18"/>
      <c r="E51" s="25"/>
      <c r="F51" s="27"/>
      <c r="G51" s="25"/>
      <c r="H51" s="33"/>
      <c r="I51" s="33"/>
      <c r="J51" s="33"/>
      <c r="K51" s="28"/>
      <c r="L51" s="28"/>
      <c r="M51" s="105" t="s">
        <v>84</v>
      </c>
      <c r="N51" s="106"/>
      <c r="O51" s="106"/>
      <c r="P51" s="106"/>
      <c r="Q51" s="38" t="s">
        <v>85</v>
      </c>
      <c r="R51" s="40"/>
      <c r="S51" s="40"/>
      <c r="T51" s="40"/>
      <c r="U51" s="38"/>
      <c r="V51" s="38"/>
    </row>
    <row r="52" spans="1:22" ht="20.100000000000001" x14ac:dyDescent="0.7">
      <c r="A52" s="18"/>
      <c r="B52" s="34" t="s">
        <v>68</v>
      </c>
      <c r="C52" s="34"/>
      <c r="D52" s="18"/>
      <c r="E52" s="35">
        <v>39994</v>
      </c>
      <c r="F52" s="36">
        <v>40359</v>
      </c>
      <c r="G52" s="34"/>
      <c r="H52" s="53">
        <v>43677</v>
      </c>
      <c r="I52" s="53">
        <v>44043</v>
      </c>
      <c r="J52" s="53">
        <v>44408</v>
      </c>
      <c r="L52" s="40"/>
      <c r="M52" s="40"/>
      <c r="N52" s="40"/>
      <c r="O52" s="40"/>
      <c r="P52" s="40"/>
      <c r="Q52" s="38"/>
      <c r="R52" s="40"/>
      <c r="S52" s="40"/>
      <c r="T52" s="40"/>
      <c r="U52" s="38"/>
      <c r="V52" s="38"/>
    </row>
    <row r="53" spans="1:22" ht="19.8" x14ac:dyDescent="0.65">
      <c r="A53" s="18"/>
      <c r="B53" s="34" t="s">
        <v>1</v>
      </c>
      <c r="C53" s="34"/>
      <c r="D53" s="34"/>
      <c r="E53" s="37">
        <v>9202</v>
      </c>
      <c r="F53" s="37">
        <v>22988</v>
      </c>
      <c r="G53" s="37"/>
      <c r="H53" s="28">
        <v>20964</v>
      </c>
      <c r="I53" s="28">
        <v>11606</v>
      </c>
      <c r="J53" s="40">
        <v>11284</v>
      </c>
      <c r="K53" s="40"/>
      <c r="L53" s="28"/>
      <c r="M53" s="40" t="s">
        <v>66</v>
      </c>
      <c r="N53" s="79">
        <v>56400</v>
      </c>
      <c r="O53" s="40"/>
      <c r="P53" s="40"/>
      <c r="Q53" s="92">
        <v>86800</v>
      </c>
      <c r="R53" s="38" t="s">
        <v>86</v>
      </c>
      <c r="S53" s="40"/>
      <c r="T53" s="40"/>
      <c r="U53" s="38"/>
      <c r="V53" s="38"/>
    </row>
    <row r="54" spans="1:22" ht="19.8" x14ac:dyDescent="0.65">
      <c r="A54" s="18"/>
      <c r="B54" s="34" t="s">
        <v>21</v>
      </c>
      <c r="C54" s="34"/>
      <c r="D54" s="34"/>
      <c r="E54" s="37">
        <v>14515</v>
      </c>
      <c r="F54" s="37">
        <v>29529</v>
      </c>
      <c r="G54" s="37"/>
      <c r="H54" s="55">
        <v>57999</v>
      </c>
      <c r="I54" s="55">
        <v>38004</v>
      </c>
      <c r="J54" s="91">
        <v>38009</v>
      </c>
      <c r="K54" s="40"/>
      <c r="L54" s="28"/>
      <c r="M54" s="40" t="s">
        <v>65</v>
      </c>
      <c r="N54" s="79">
        <v>-66099</v>
      </c>
      <c r="O54" s="40"/>
      <c r="P54" s="40"/>
      <c r="Q54" s="93">
        <v>-66743</v>
      </c>
      <c r="R54" s="38" t="s">
        <v>65</v>
      </c>
      <c r="S54" s="40"/>
      <c r="T54" s="40"/>
      <c r="U54" s="38"/>
      <c r="V54" s="38"/>
    </row>
    <row r="55" spans="1:22" ht="19.8" x14ac:dyDescent="0.65">
      <c r="A55" s="18"/>
      <c r="B55" s="34" t="s">
        <v>2</v>
      </c>
      <c r="C55" s="34"/>
      <c r="D55" s="34"/>
      <c r="E55" s="37">
        <f>SUM(E53:E54)</f>
        <v>23717</v>
      </c>
      <c r="F55" s="37">
        <f>SUM(F53:F54)</f>
        <v>52517</v>
      </c>
      <c r="G55" s="37"/>
      <c r="H55" s="28">
        <v>78963</v>
      </c>
      <c r="I55" s="28">
        <f>SUM(I53:I54)</f>
        <v>49610</v>
      </c>
      <c r="J55" s="40">
        <v>49293</v>
      </c>
      <c r="K55" s="40"/>
      <c r="L55" s="39"/>
      <c r="M55" s="96" t="s">
        <v>67</v>
      </c>
      <c r="N55" s="80">
        <v>12400</v>
      </c>
      <c r="O55" s="40"/>
      <c r="P55" s="40"/>
      <c r="Q55" s="94">
        <v>12400</v>
      </c>
      <c r="R55" s="95" t="s">
        <v>67</v>
      </c>
      <c r="S55" s="40"/>
      <c r="T55" s="40"/>
      <c r="U55" s="38"/>
      <c r="V55" s="38"/>
    </row>
    <row r="56" spans="1:22" ht="19.8" x14ac:dyDescent="0.65">
      <c r="A56" s="18"/>
      <c r="B56" s="18"/>
      <c r="C56" s="18"/>
      <c r="D56" s="34"/>
      <c r="E56" s="18"/>
      <c r="F56" s="18"/>
      <c r="G56" s="18"/>
      <c r="H56" s="28"/>
      <c r="I56" s="28"/>
      <c r="J56" s="28"/>
      <c r="K56" s="40"/>
      <c r="L56" s="28"/>
      <c r="M56" s="40" t="s">
        <v>51</v>
      </c>
      <c r="N56" s="79">
        <f>SUM(N53:N55)</f>
        <v>2701</v>
      </c>
      <c r="O56" s="40"/>
      <c r="P56" s="40"/>
      <c r="Q56" s="92">
        <f>SUM(Q53:Q55)</f>
        <v>32457</v>
      </c>
      <c r="R56" s="38" t="s">
        <v>88</v>
      </c>
      <c r="S56" s="40"/>
      <c r="T56" s="40"/>
      <c r="U56" s="38"/>
      <c r="V56" s="38"/>
    </row>
    <row r="57" spans="1:22" ht="19.8" x14ac:dyDescent="0.65">
      <c r="A57" s="18"/>
      <c r="B57" s="18"/>
      <c r="C57" s="18"/>
      <c r="D57" s="34"/>
      <c r="E57" s="34"/>
      <c r="F57" s="41"/>
      <c r="G57" s="34"/>
      <c r="H57" s="28"/>
      <c r="I57" s="28"/>
      <c r="J57" s="28"/>
      <c r="K57" s="76"/>
      <c r="L57" s="76"/>
      <c r="M57" s="76" t="s">
        <v>63</v>
      </c>
      <c r="N57" s="97">
        <v>-8216</v>
      </c>
      <c r="O57" s="40"/>
      <c r="P57" s="40"/>
      <c r="Q57" s="110">
        <v>12000</v>
      </c>
      <c r="R57" s="107" t="s">
        <v>92</v>
      </c>
      <c r="S57" s="108"/>
      <c r="T57" s="108"/>
      <c r="U57" s="108"/>
      <c r="V57" s="38"/>
    </row>
    <row r="58" spans="1:22" ht="19.8" x14ac:dyDescent="0.65">
      <c r="A58" s="18"/>
      <c r="B58" s="18"/>
      <c r="C58" s="18"/>
      <c r="D58" s="34"/>
      <c r="E58" s="27"/>
      <c r="F58" s="27"/>
      <c r="G58" s="27"/>
      <c r="H58" s="28"/>
      <c r="I58" s="40"/>
      <c r="J58" s="40"/>
      <c r="K58" s="98"/>
      <c r="L58" s="99"/>
      <c r="M58" s="100" t="s">
        <v>69</v>
      </c>
      <c r="N58" s="101">
        <v>-10000</v>
      </c>
      <c r="O58" s="56"/>
      <c r="P58" s="40"/>
      <c r="Q58" s="109">
        <v>20457</v>
      </c>
      <c r="R58" s="56"/>
      <c r="S58" s="40"/>
      <c r="T58" s="40"/>
      <c r="U58" s="38"/>
      <c r="V58" s="38"/>
    </row>
    <row r="59" spans="1:22" ht="19.8" x14ac:dyDescent="0.65">
      <c r="A59" s="18"/>
      <c r="B59" s="18"/>
      <c r="C59" s="18"/>
      <c r="D59" s="18"/>
      <c r="E59" s="27"/>
      <c r="F59" s="27"/>
      <c r="G59" s="27"/>
      <c r="H59" s="28"/>
      <c r="I59" s="40"/>
      <c r="J59" s="40"/>
      <c r="K59" s="85"/>
      <c r="L59" s="86"/>
      <c r="M59" s="86" t="s">
        <v>51</v>
      </c>
      <c r="N59" s="81">
        <v>-15515</v>
      </c>
      <c r="O59" s="56"/>
      <c r="P59" s="40"/>
      <c r="Q59" s="48"/>
      <c r="R59" s="56"/>
      <c r="S59" s="40"/>
      <c r="T59" s="40"/>
      <c r="U59" s="38"/>
      <c r="V59" s="38"/>
    </row>
    <row r="60" spans="1:22" ht="19.8" x14ac:dyDescent="0.65">
      <c r="A60" s="18"/>
      <c r="B60" s="18"/>
      <c r="C60" s="18"/>
      <c r="D60" s="18"/>
      <c r="E60" s="87"/>
      <c r="F60" s="87"/>
      <c r="G60" s="87"/>
      <c r="H60" s="30"/>
      <c r="I60" s="40"/>
      <c r="J60" s="40"/>
      <c r="K60" s="85"/>
      <c r="L60" s="86"/>
      <c r="M60" s="86"/>
      <c r="N60" s="54"/>
      <c r="O60" s="54"/>
      <c r="P60" s="88"/>
      <c r="Q60" s="89"/>
      <c r="R60" s="56"/>
      <c r="S60" s="40"/>
      <c r="T60" s="40"/>
      <c r="U60" s="38"/>
      <c r="V60" s="38"/>
    </row>
    <row r="61" spans="1:22" ht="15" x14ac:dyDescent="0.5">
      <c r="B61" s="7"/>
      <c r="C61" s="7"/>
      <c r="D61" s="7"/>
      <c r="E61" s="8"/>
      <c r="F61" s="8"/>
      <c r="G61" s="8"/>
      <c r="H61" s="60"/>
      <c r="I61" s="9"/>
      <c r="J61" s="9"/>
      <c r="K61" s="57"/>
      <c r="L61" s="58"/>
      <c r="M61" s="58"/>
      <c r="N61" s="60"/>
      <c r="O61" s="60"/>
      <c r="P61" s="60"/>
      <c r="Q61" s="49"/>
      <c r="R61" s="59"/>
      <c r="S61" s="9"/>
    </row>
    <row r="62" spans="1:22" ht="15" x14ac:dyDescent="0.5">
      <c r="B62" s="6"/>
      <c r="C62" s="6"/>
      <c r="D62" s="7"/>
      <c r="E62" s="6"/>
      <c r="F62" s="6"/>
      <c r="G62" s="6"/>
      <c r="H62" s="14"/>
      <c r="I62" s="59"/>
      <c r="J62" s="59"/>
      <c r="K62" s="57"/>
      <c r="L62" s="58"/>
      <c r="M62" s="58"/>
      <c r="N62" s="60"/>
      <c r="O62" s="63"/>
      <c r="P62" s="60"/>
      <c r="Q62" s="49"/>
      <c r="R62" s="59"/>
      <c r="S62" s="9"/>
    </row>
    <row r="63" spans="1:22" ht="15" x14ac:dyDescent="0.5">
      <c r="B63" s="6"/>
      <c r="C63" s="6"/>
      <c r="D63" s="6"/>
      <c r="E63" s="6"/>
      <c r="F63" s="6"/>
      <c r="G63" s="6"/>
      <c r="H63" s="14"/>
      <c r="I63" s="59"/>
      <c r="J63" s="59"/>
      <c r="K63" s="57"/>
      <c r="L63" s="58"/>
      <c r="M63" s="58"/>
      <c r="N63" s="59"/>
      <c r="O63" s="59"/>
      <c r="P63" s="63"/>
      <c r="Q63" s="49"/>
      <c r="R63" s="60"/>
      <c r="S63" s="9"/>
    </row>
    <row r="64" spans="1:22" ht="15" x14ac:dyDescent="0.5">
      <c r="B64" s="13"/>
      <c r="C64" s="13"/>
      <c r="D64" s="6"/>
      <c r="E64" s="12"/>
      <c r="F64" s="11"/>
      <c r="G64" s="10"/>
      <c r="H64" s="59"/>
      <c r="I64" s="62"/>
      <c r="J64" s="62"/>
      <c r="K64" s="57"/>
      <c r="L64" s="58"/>
      <c r="M64" s="58"/>
      <c r="N64" s="59"/>
      <c r="O64" s="59"/>
      <c r="P64" s="60"/>
      <c r="Q64" s="49"/>
      <c r="R64" s="60"/>
      <c r="S64" s="9"/>
    </row>
    <row r="65" spans="2:20" ht="15" x14ac:dyDescent="0.5">
      <c r="B65" s="13"/>
      <c r="C65" s="10"/>
      <c r="D65" s="13"/>
      <c r="E65" s="10"/>
      <c r="F65" s="12"/>
      <c r="G65" s="10"/>
      <c r="H65" s="59"/>
      <c r="I65" s="59"/>
      <c r="J65" s="59"/>
      <c r="K65" s="57"/>
      <c r="L65" s="58"/>
      <c r="M65" s="58"/>
      <c r="N65" s="59"/>
      <c r="O65" s="59"/>
      <c r="P65" s="60"/>
      <c r="Q65" s="49"/>
      <c r="R65" s="62"/>
      <c r="S65" s="9"/>
    </row>
    <row r="66" spans="2:20" ht="15" x14ac:dyDescent="0.5">
      <c r="B66" s="10"/>
      <c r="C66" s="10"/>
      <c r="D66" s="10"/>
      <c r="E66" s="11"/>
      <c r="F66" s="11"/>
      <c r="G66" s="10"/>
      <c r="H66" s="59"/>
      <c r="I66" s="60"/>
      <c r="J66" s="60"/>
      <c r="K66" s="57"/>
      <c r="L66" s="58"/>
      <c r="M66" s="58"/>
      <c r="N66" s="59"/>
      <c r="O66" s="59"/>
      <c r="P66" s="60"/>
      <c r="Q66" s="49"/>
      <c r="R66" s="60"/>
      <c r="S66" s="9"/>
    </row>
    <row r="67" spans="2:20" ht="15" x14ac:dyDescent="0.5">
      <c r="B67" s="10"/>
      <c r="C67" s="10"/>
      <c r="D67" s="10"/>
      <c r="E67" s="11"/>
      <c r="F67" s="11"/>
      <c r="G67" s="10"/>
      <c r="H67" s="59"/>
      <c r="I67" s="59"/>
      <c r="J67" s="59"/>
      <c r="K67" s="57"/>
      <c r="L67" s="58"/>
      <c r="M67" s="58"/>
      <c r="N67" s="59"/>
      <c r="O67" s="59"/>
      <c r="P67" s="64"/>
      <c r="Q67" s="49"/>
      <c r="R67" s="59"/>
      <c r="S67" s="9"/>
    </row>
    <row r="68" spans="2:20" ht="15" x14ac:dyDescent="0.5">
      <c r="B68" s="10"/>
      <c r="C68" s="10"/>
      <c r="D68" s="10"/>
      <c r="E68" s="10"/>
      <c r="F68" s="11"/>
      <c r="G68" s="10"/>
      <c r="H68" s="59"/>
      <c r="I68" s="59"/>
      <c r="J68" s="59"/>
      <c r="K68" s="57"/>
      <c r="L68" s="58"/>
      <c r="M68" s="58"/>
      <c r="N68" s="65"/>
      <c r="O68" s="59"/>
      <c r="P68" s="59"/>
      <c r="Q68" s="49"/>
      <c r="R68" s="59"/>
      <c r="S68" s="9"/>
    </row>
    <row r="69" spans="2:20" ht="15" x14ac:dyDescent="0.5">
      <c r="B69" s="6"/>
      <c r="C69" s="6"/>
      <c r="D69" s="10"/>
      <c r="E69" s="15"/>
      <c r="F69" s="16"/>
      <c r="G69" s="6"/>
      <c r="H69" s="14"/>
      <c r="I69" s="14"/>
      <c r="J69" s="14"/>
      <c r="K69" s="66"/>
      <c r="L69" s="67"/>
      <c r="M69" s="68"/>
      <c r="N69" s="14"/>
      <c r="O69" s="14"/>
      <c r="P69" s="14"/>
      <c r="Q69" s="43"/>
      <c r="R69" s="14"/>
      <c r="S69" s="9"/>
    </row>
    <row r="70" spans="2:20" ht="15" x14ac:dyDescent="0.5">
      <c r="B70" s="17"/>
      <c r="C70" s="6"/>
      <c r="D70" s="14"/>
      <c r="E70" s="16"/>
      <c r="F70" s="16"/>
      <c r="G70" s="6"/>
      <c r="H70" s="14"/>
      <c r="I70" s="14"/>
      <c r="J70" s="14"/>
      <c r="K70" s="69"/>
      <c r="L70" s="14"/>
      <c r="M70" s="14"/>
      <c r="N70" s="14"/>
      <c r="O70" s="14"/>
      <c r="P70" s="14"/>
      <c r="Q70" s="43"/>
      <c r="R70" s="14"/>
      <c r="S70" s="9"/>
    </row>
    <row r="71" spans="2:20" ht="15" x14ac:dyDescent="0.5">
      <c r="D71" s="14"/>
      <c r="F71" s="2"/>
      <c r="K71" s="70"/>
      <c r="S71" s="9"/>
    </row>
    <row r="72" spans="2:20" ht="15" x14ac:dyDescent="0.5">
      <c r="B72" s="3"/>
      <c r="C72" s="3"/>
      <c r="E72" s="4"/>
      <c r="F72" s="1"/>
      <c r="K72" s="5"/>
      <c r="S72" s="9"/>
    </row>
    <row r="73" spans="2:20" ht="15" x14ac:dyDescent="0.5">
      <c r="B73" s="3"/>
      <c r="C73" s="3"/>
      <c r="D73" s="3"/>
      <c r="E73" s="3"/>
      <c r="F73" s="1"/>
      <c r="S73" s="9"/>
    </row>
    <row r="74" spans="2:20" ht="15" x14ac:dyDescent="0.5">
      <c r="D74" s="3"/>
      <c r="F74" s="1"/>
      <c r="S74" s="9"/>
    </row>
    <row r="75" spans="2:20" ht="15" x14ac:dyDescent="0.5">
      <c r="S75" s="9"/>
    </row>
    <row r="76" spans="2:20" ht="15" x14ac:dyDescent="0.5">
      <c r="S76" s="9"/>
    </row>
    <row r="77" spans="2:20" ht="15" x14ac:dyDescent="0.5">
      <c r="S77" s="9"/>
    </row>
    <row r="78" spans="2:20" ht="15" x14ac:dyDescent="0.5">
      <c r="S78" s="9"/>
    </row>
    <row r="79" spans="2:20" ht="15" x14ac:dyDescent="0.5">
      <c r="S79" s="9"/>
    </row>
    <row r="80" spans="2:20" ht="15" x14ac:dyDescent="0.5">
      <c r="S80" s="59"/>
      <c r="T80" s="14"/>
    </row>
    <row r="81" spans="2:28" ht="15" x14ac:dyDescent="0.5">
      <c r="S81" s="59"/>
      <c r="T81" s="14"/>
    </row>
    <row r="82" spans="2:28" ht="15" x14ac:dyDescent="0.5">
      <c r="S82" s="59"/>
      <c r="T82" s="14"/>
    </row>
    <row r="83" spans="2:28" ht="15" x14ac:dyDescent="0.5">
      <c r="S83" s="59"/>
      <c r="T83" s="14"/>
    </row>
    <row r="84" spans="2:28" ht="15" x14ac:dyDescent="0.5">
      <c r="S84" s="59"/>
      <c r="T84" s="14"/>
    </row>
    <row r="85" spans="2:28" ht="15" x14ac:dyDescent="0.5">
      <c r="S85" s="59"/>
      <c r="T85" s="14"/>
    </row>
    <row r="86" spans="2:28" ht="15" x14ac:dyDescent="0.5">
      <c r="S86" s="59"/>
      <c r="T86" s="14"/>
    </row>
    <row r="87" spans="2:28" ht="15" x14ac:dyDescent="0.5">
      <c r="S87" s="59"/>
      <c r="T87" s="14"/>
    </row>
    <row r="88" spans="2:28" ht="15" x14ac:dyDescent="0.5">
      <c r="S88" s="59"/>
      <c r="T88" s="14"/>
    </row>
    <row r="89" spans="2:28" ht="15" x14ac:dyDescent="0.5">
      <c r="S89" s="59"/>
      <c r="T89" s="14"/>
    </row>
    <row r="90" spans="2:28" ht="15" x14ac:dyDescent="0.5">
      <c r="S90" s="59"/>
      <c r="T90" s="14"/>
    </row>
    <row r="91" spans="2:28" s="6" customFormat="1" ht="15" x14ac:dyDescent="0.5">
      <c r="B91"/>
      <c r="C91"/>
      <c r="D91"/>
      <c r="E91"/>
      <c r="F91"/>
      <c r="G91"/>
      <c r="H91" s="61"/>
      <c r="I91" s="61"/>
      <c r="J91" s="61"/>
      <c r="K91" s="61"/>
      <c r="L91" s="61"/>
      <c r="M91" s="61"/>
      <c r="N91" s="61"/>
      <c r="O91" s="61"/>
      <c r="P91" s="61"/>
      <c r="Q91" s="42"/>
      <c r="R91" s="61"/>
      <c r="S91" s="59"/>
      <c r="T91" s="14"/>
      <c r="U91" s="43"/>
      <c r="V91" s="43"/>
      <c r="W91" s="43"/>
      <c r="X91" s="43"/>
      <c r="Y91" s="43"/>
      <c r="Z91" s="43"/>
      <c r="AA91" s="43"/>
      <c r="AB91" s="43"/>
    </row>
    <row r="92" spans="2:28" ht="15" x14ac:dyDescent="0.5">
      <c r="S92" s="59"/>
      <c r="T92" s="14"/>
    </row>
    <row r="93" spans="2:28" ht="15" x14ac:dyDescent="0.5">
      <c r="S93" s="59"/>
      <c r="T93" s="14"/>
    </row>
    <row r="94" spans="2:28" x14ac:dyDescent="0.4">
      <c r="S94" s="14"/>
      <c r="T94" s="14"/>
    </row>
    <row r="95" spans="2:28" x14ac:dyDescent="0.4">
      <c r="S95" s="14"/>
      <c r="T95" s="14"/>
    </row>
  </sheetData>
  <mergeCells count="6">
    <mergeCell ref="R57:U57"/>
    <mergeCell ref="K3:N3"/>
    <mergeCell ref="K4:N4"/>
    <mergeCell ref="K2:N2"/>
    <mergeCell ref="K5:N5"/>
    <mergeCell ref="M51:P51"/>
  </mergeCells>
  <phoneticPr fontId="1" type="noConversion"/>
  <pageMargins left="0.02" right="0" top="0" bottom="0" header="0" footer="0"/>
  <pageSetup scale="45" orientation="portrait" r:id="rId1"/>
  <headerFooter alignWithMargins="0"/>
  <colBreaks count="1" manualBreakCount="1">
    <brk id="17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3" x14ac:dyDescent="0.4"/>
  <sheetData/>
  <phoneticPr fontId="1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3" x14ac:dyDescent="0.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Bliss Properties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Bliss Property Management, Inc</dc:creator>
  <cp:lastModifiedBy>Carol Cannon</cp:lastModifiedBy>
  <cp:lastPrinted>2020-08-13T16:47:35Z</cp:lastPrinted>
  <dcterms:created xsi:type="dcterms:W3CDTF">2001-10-05T15:04:43Z</dcterms:created>
  <dcterms:modified xsi:type="dcterms:W3CDTF">2022-03-25T23:31:59Z</dcterms:modified>
</cp:coreProperties>
</file>